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38" i="1" l="1"/>
  <c r="H34" i="1"/>
  <c r="H26" i="1" l="1"/>
  <c r="H62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<sst xmlns="http://schemas.openxmlformats.org/spreadsheetml/2006/main" count="63" uniqueCount="35">
  <si>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</si>
  <si>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</si>
  <si>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</si>
  <si>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</si>
  <si>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</si>
  <si>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</si>
  <si>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</si>
  <si>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</si>
  <si>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</si>
  <si>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</si>
  <si>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</si>
  <si>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</si>
  <si>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</si>
  <si>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</si>
  <si>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</si>
  <si>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</si>
  <si>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</si>
  <si>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</si>
  <si>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</si>
  <si>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</si>
  <si>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</si>
  <si>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</si>
  <si>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</si>
  <si>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</si>
  <si>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</si>
  <si>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</si>
  <si>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</si>
  <si>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</si>
  <si>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</si>
  <si>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</si>
  <si>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</si>
  <si>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</si>
  <si>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09.10.2025 </t>
  </si>
  <si>
    <t>Dana 09.10.2025.godine Dom zdravlja Požarevac nije izvršio plaćanje prema dobavljačima:</t>
  </si>
  <si>
    <t>Primljena i neutrošena participacija od 09.10.2025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</si>
</sst>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32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45939</v>
      </c>
      <c r="H12" s="12">
        <v>1359845.04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45939</v>
      </c>
      <c r="H13" s="1">
        <f>H14+H31-H39-H55</f>
        <v>369785.61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45939</v>
      </c>
      <c r="H14" s="2">
        <f>SUM(H15:H30)</f>
        <v>1050310.4599999997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-500-170754.94-42031.54+985753.4+150336.95-915753.4+31631.53+1251.1+4233.98+1743911.66-1743911.66+79657.68+1200+4150+2050-106922.82-2970-1030-21000-10140-5100-700-128913.08-2842.83</f>
        <v>212101.02999999982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792150.14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34</v>
      </c>
      <c r="C30" s="29"/>
      <c r="D30" s="29"/>
      <c r="E30" s="29"/>
      <c r="F30" s="30"/>
      <c r="G30" s="17"/>
      <c r="H30" s="8">
        <f>1350+8850+3700-6+650+6950+5600+5200+5450+4450-58.1+10300+3000+2800-21210.45-104.12-12521+4700+4200+3850-302.63+550+7000+1800-11988.41+850+7450+3550</f>
        <v>46059.289999999994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45939</v>
      </c>
      <c r="H31" s="2">
        <f>H32+H33+H34+H35+H37+H38+H36</f>
        <v>1011206.11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+420000+42971.12-42971.12-420000+1251.1+135765-42971.12</f>
        <v>97049.75999999998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899462.35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34</v>
      </c>
      <c r="C38" s="29"/>
      <c r="D38" s="29"/>
      <c r="E38" s="29"/>
      <c r="F38" s="30"/>
      <c r="G38" s="18"/>
      <c r="H38" s="8">
        <f>14694</f>
        <v>14694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45939</v>
      </c>
      <c r="H39" s="3">
        <f>SUM(H40:H54)</f>
        <v>792268.61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8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v>118.47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792150.14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45939</v>
      </c>
      <c r="H55" s="3">
        <f>SUM(H56:H61)</f>
        <v>899462.35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8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8">
        <v>899462.35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45939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+15726.09-15726.09-76800-16740+1965765.05-1965765.05-64734.2</f>
        <v>990059.43000000017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1359845.04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33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2025-10-10T14:41:59Z</dcterms:modified>
  <cp:category/>
  <cp:contentStatus/>
</cp:coreProperties>
</file>